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ropbox\Catering Templates\"/>
    </mc:Choice>
  </mc:AlternateContent>
  <bookViews>
    <workbookView xWindow="0" yWindow="0" windowWidth="20490" windowHeight="9050" tabRatio="599"/>
  </bookViews>
  <sheets>
    <sheet name="Sales Order Oakland" sheetId="4" r:id="rId1"/>
  </sheets>
  <definedNames>
    <definedName name="_xlnm.Print_Area" localSheetId="0">'Sales Order Oakland'!$A$1:$H$49</definedName>
  </definedNames>
  <calcPr calcId="152511"/>
</workbook>
</file>

<file path=xl/calcChain.xml><?xml version="1.0" encoding="utf-8"?>
<calcChain xmlns="http://schemas.openxmlformats.org/spreadsheetml/2006/main">
  <c r="A44" i="4" l="1"/>
  <c r="A45" i="4"/>
  <c r="A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46" i="4"/>
  <c r="H48" i="4" s="1"/>
  <c r="H49" i="4" l="1"/>
</calcChain>
</file>

<file path=xl/sharedStrings.xml><?xml version="1.0" encoding="utf-8"?>
<sst xmlns="http://schemas.openxmlformats.org/spreadsheetml/2006/main" count="67" uniqueCount="60">
  <si>
    <t>DATE</t>
  </si>
  <si>
    <t>DESCRIPTION</t>
  </si>
  <si>
    <t>PAYMENT 
TERMS</t>
  </si>
  <si>
    <t>DISCOUNT</t>
  </si>
  <si>
    <t>LINE TOTAL</t>
  </si>
  <si>
    <t>SUBTOTAL</t>
  </si>
  <si>
    <t>SALES TAX</t>
  </si>
  <si>
    <t>TOTAL</t>
  </si>
  <si>
    <t>DELIVER TO</t>
  </si>
  <si>
    <t>CASHIER</t>
  </si>
  <si>
    <t># OF SERVINGS</t>
  </si>
  <si>
    <t>TIME</t>
  </si>
  <si>
    <t>PAYMENT METHOD</t>
  </si>
  <si>
    <t>SUYA AFRICAN-CARIBBEAN GRILL</t>
  </si>
  <si>
    <t>PICKUP</t>
  </si>
  <si>
    <t>DELIVER</t>
  </si>
  <si>
    <t>PRICE</t>
  </si>
  <si>
    <t>GRILLED PLANTAINS</t>
  </si>
  <si>
    <t>GRILLED CORN</t>
  </si>
  <si>
    <t>ROASTED POTATOES</t>
  </si>
  <si>
    <t xml:space="preserve">SWEET POTATO CHIPS </t>
  </si>
  <si>
    <t>MIXED GREEN SALAD</t>
  </si>
  <si>
    <t>TING</t>
  </si>
  <si>
    <t>SODAS</t>
  </si>
  <si>
    <t>SWEET VINAIGRETTE</t>
  </si>
  <si>
    <t>SPICY BEEF PATTIES (LIMIT 12)</t>
  </si>
  <si>
    <t>CURRY CHICKEN PATTIES (LIMIT 12)</t>
  </si>
  <si>
    <t>VEGGIE PATTIES (LIMIT 12)</t>
  </si>
  <si>
    <t>CHAPMAN (LIMIT 12)</t>
  </si>
  <si>
    <t>ORDER BY</t>
  </si>
  <si>
    <t>INVOICE/CATERING  ORDER</t>
  </si>
  <si>
    <t>CHICKEN (2 skewers per order)</t>
  </si>
  <si>
    <t>VEGETABLES (2 skewers per order)</t>
  </si>
  <si>
    <t>PRAWNS  (2 skewers per order)</t>
  </si>
  <si>
    <t xml:space="preserve">BEEF (2 skewers per order) </t>
  </si>
  <si>
    <r>
      <rPr>
        <b/>
        <u/>
        <sz val="8"/>
        <color theme="1" tint="0.249977111117893"/>
        <rFont val="Garamond"/>
        <family val="1"/>
        <scheme val="major"/>
      </rPr>
      <t>QUANTITY</t>
    </r>
    <r>
      <rPr>
        <b/>
        <sz val="8"/>
        <color theme="1" tint="0.249977111117893"/>
        <rFont val="Garamond"/>
        <family val="1"/>
        <scheme val="major"/>
      </rPr>
      <t xml:space="preserve">
SUYA *              JERK</t>
    </r>
  </si>
  <si>
    <t>AIOLI *</t>
  </si>
  <si>
    <t>STEAMED VEGGIES *</t>
  </si>
  <si>
    <t>* Contains peanuts</t>
  </si>
  <si>
    <r>
      <t xml:space="preserve">Make checks payable to Phalanges LLC dba </t>
    </r>
    <r>
      <rPr>
        <i/>
        <sz val="9"/>
        <color theme="1" tint="0.249977111117893"/>
        <rFont val="Garamond"/>
        <family val="1"/>
        <scheme val="minor"/>
      </rPr>
      <t xml:space="preserve">Suya African-Caribbean Grill
</t>
    </r>
    <r>
      <rPr>
        <b/>
        <i/>
        <sz val="8"/>
        <color theme="1" tint="0.249977111117893"/>
        <rFont val="Garamond"/>
        <family val="1"/>
        <scheme val="minor"/>
      </rPr>
      <t xml:space="preserve">REMIT PAYMENTS TO: </t>
    </r>
    <r>
      <rPr>
        <sz val="8"/>
        <color theme="1" tint="0.249977111117893"/>
        <rFont val="Garamond"/>
        <family val="1"/>
        <scheme val="minor"/>
      </rPr>
      <t>8300 GOLF LINKS RD, OAKLAND, CA 94605
Unpaid Credit Accounts will accrue 10% interest penalty after 30 days</t>
    </r>
    <r>
      <rPr>
        <sz val="9"/>
        <color theme="1" tint="0.249977111117893"/>
        <rFont val="Garamond"/>
        <family val="1"/>
        <scheme val="minor"/>
      </rPr>
      <t xml:space="preserve">
</t>
    </r>
    <r>
      <rPr>
        <b/>
        <sz val="10"/>
        <color theme="1" tint="0.249977111117893"/>
        <rFont val="Garamond"/>
        <family val="1"/>
        <scheme val="minor"/>
      </rPr>
      <t>THANK YOU FOR YOUR BUSINESS!</t>
    </r>
  </si>
  <si>
    <t>FLATBREAD</t>
  </si>
  <si>
    <t>408 22nd Street</t>
  </si>
  <si>
    <t>Oakland, CA 94612</t>
  </si>
  <si>
    <t>DELIVERY/ ADMIN CHARGE</t>
  </si>
  <si>
    <t>WHITE RICE (vegan)</t>
  </si>
  <si>
    <t>TOFU (2 skewers per order)</t>
  </si>
  <si>
    <t>BOTTLED WATER</t>
  </si>
  <si>
    <t>catering@suyaafricangrill.com</t>
  </si>
  <si>
    <t>(510) 465-7895</t>
  </si>
  <si>
    <t>SEASONED RICE (non-vegetarian)</t>
  </si>
  <si>
    <t>Company</t>
  </si>
  <si>
    <t>Phone</t>
  </si>
  <si>
    <t>Email</t>
  </si>
  <si>
    <t>GINGER BEER</t>
  </si>
  <si>
    <t>date</t>
  </si>
  <si>
    <r>
      <rPr>
        <b/>
        <u/>
        <sz val="8"/>
        <color theme="1" tint="0.249977111117893"/>
        <rFont val="Garamond"/>
        <family val="1"/>
        <scheme val="major"/>
      </rPr>
      <t>SPECIAL INSTRUCTIONS</t>
    </r>
    <r>
      <rPr>
        <b/>
        <sz val="8"/>
        <color theme="1" tint="0.249977111117893"/>
        <rFont val="Garamond"/>
        <family val="1"/>
        <scheme val="major"/>
      </rPr>
      <t>: [x] UTENSILS     [x] PLATES     [x] NAPKINS     [x] SERVING UTENSILS   [   ] NONE</t>
    </r>
  </si>
  <si>
    <t>Name</t>
  </si>
  <si>
    <t>Address</t>
  </si>
  <si>
    <t>City,State,Zip</t>
  </si>
  <si>
    <t>VENDOR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</si>
</sst>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&quot;$&quot;#,##0.00"/>
    <numFmt numFmtId="167" formatCode="[$-409]h:mm\ AM/PM;@"/>
  </numFmts>
  <fonts count="24" x14ac:knownFonts="1">
    <font>
      <sz val="10"/>
      <name val="Arial"/>
    </font>
    <font>
      <sz val="10"/>
      <color theme="1" tint="0.249977111117893"/>
      <name val="Garamond"/>
      <family val="1"/>
      <scheme val="minor"/>
    </font>
    <font>
      <i/>
      <sz val="9"/>
      <color theme="1" tint="0.249977111117893"/>
      <name val="Garamond"/>
      <family val="1"/>
      <scheme val="minor"/>
    </font>
    <font>
      <b/>
      <sz val="11"/>
      <color theme="1" tint="0.249977111117893"/>
      <name val="Garamond"/>
      <family val="1"/>
      <scheme val="minor"/>
    </font>
    <font>
      <sz val="11"/>
      <color theme="1" tint="0.249977111117893"/>
      <name val="Garamond"/>
      <family val="1"/>
      <scheme val="minor"/>
    </font>
    <font>
      <sz val="8"/>
      <color theme="1" tint="0.249977111117893"/>
      <name val="Garamond"/>
      <family val="1"/>
      <scheme val="minor"/>
    </font>
    <font>
      <b/>
      <sz val="8"/>
      <color theme="1" tint="0.249977111117893"/>
      <name val="Garamond"/>
      <family val="1"/>
      <scheme val="minor"/>
    </font>
    <font>
      <sz val="9"/>
      <color theme="1" tint="0.249977111117893"/>
      <name val="Garamond"/>
      <family val="1"/>
      <scheme val="minor"/>
    </font>
    <font>
      <b/>
      <sz val="10"/>
      <color theme="1" tint="0.249977111117893"/>
      <name val="Garamond"/>
      <family val="1"/>
      <scheme val="minor"/>
    </font>
    <font>
      <i/>
      <sz val="8"/>
      <color theme="1" tint="0.249977111117893"/>
      <name val="Garamond"/>
      <family val="1"/>
      <scheme val="minor"/>
    </font>
    <font>
      <b/>
      <sz val="9"/>
      <color theme="1" tint="0.249977111117893"/>
      <name val="Garamond"/>
      <family val="1"/>
      <scheme val="minor"/>
    </font>
    <font>
      <b/>
      <i/>
      <sz val="10"/>
      <color theme="1" tint="0.249977111117893"/>
      <name val="Garamond"/>
      <family val="1"/>
      <scheme val="minor"/>
    </font>
    <font>
      <sz val="8"/>
      <color theme="0" tint="-0.499984740745262"/>
      <name val="Garamond"/>
      <family val="1"/>
      <scheme val="minor"/>
    </font>
    <font>
      <sz val="8"/>
      <color theme="1" tint="0.249977111117893"/>
      <name val="Garamond"/>
      <family val="1"/>
      <scheme val="major"/>
    </font>
    <font>
      <sz val="8"/>
      <color theme="0" tint="-0.499984740745262"/>
      <name val="Garamond"/>
      <family val="1"/>
      <scheme val="major"/>
    </font>
    <font>
      <b/>
      <sz val="8"/>
      <color theme="1" tint="0.249977111117893"/>
      <name val="Garamond"/>
      <family val="1"/>
      <scheme val="major"/>
    </font>
    <font>
      <b/>
      <sz val="8"/>
      <color theme="0" tint="-0.499984740745262"/>
      <name val="Garamond"/>
      <family val="1"/>
      <scheme val="major"/>
    </font>
    <font>
      <sz val="24"/>
      <color theme="0" tint="-0.34998626667073579"/>
      <name val="Garamond"/>
      <family val="1"/>
      <scheme val="major"/>
    </font>
    <font>
      <b/>
      <u/>
      <sz val="8"/>
      <color theme="1" tint="0.249977111117893"/>
      <name val="Garamond"/>
      <family val="1"/>
      <scheme val="major"/>
    </font>
    <font>
      <u/>
      <sz val="10"/>
      <color theme="10"/>
      <name val="Arial"/>
      <family val="2"/>
    </font>
    <font>
      <b/>
      <sz val="8"/>
      <color theme="0" tint="-0.14999847407452621"/>
      <name val="Garamond"/>
      <family val="1"/>
      <scheme val="major"/>
    </font>
    <font>
      <b/>
      <i/>
      <sz val="8"/>
      <color theme="1" tint="0.249977111117893"/>
      <name val="Garamond"/>
      <family val="1"/>
      <scheme val="minor"/>
    </font>
    <font>
      <b/>
      <sz val="12"/>
      <color theme="1" tint="0.249977111117893"/>
      <name val="Garamond"/>
      <family val="1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medium">
        <color auto="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medium">
        <color auto="1"/>
      </top>
      <bottom style="thin">
        <color theme="0" tint="-0.14996795556505021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/>
    <xf numFmtId="1" fontId="5" fillId="5" borderId="3" applyNumberFormat="0" applyFont="0" applyBorder="0" applyAlignment="0">
      <alignment horizontal="left" vertical="center" indent="1"/>
    </xf>
    <xf numFmtId="0" fontId="23" fillId="0" borderId="0"/>
  </cellStyleXfs>
  <cellXfs count="117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right"/>
    </xf>
    <xf numFmtId="0" fontId="9" fillId="2" borderId="0" xfId="0" applyFont="1" applyFill="1" applyBorder="1"/>
    <xf numFmtId="166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44" fontId="10" fillId="2" borderId="0" xfId="0" applyNumberFormat="1" applyFont="1" applyFill="1" applyBorder="1" applyAlignment="1"/>
    <xf numFmtId="0" fontId="11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left" wrapText="1" indent="1"/>
    </xf>
    <xf numFmtId="0" fontId="16" fillId="0" borderId="0" xfId="0" applyFont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/>
    <xf numFmtId="0" fontId="5" fillId="0" borderId="1" xfId="0" applyNumberFormat="1" applyFont="1" applyBorder="1" applyAlignment="1">
      <alignment horizontal="left" vertical="center" indent="1"/>
    </xf>
    <xf numFmtId="165" fontId="5" fillId="0" borderId="1" xfId="0" applyNumberFormat="1" applyFont="1" applyBorder="1" applyAlignment="1">
      <alignment horizontal="left" vertical="center" indent="1"/>
    </xf>
    <xf numFmtId="44" fontId="5" fillId="0" borderId="1" xfId="0" applyNumberFormat="1" applyFont="1" applyFill="1" applyBorder="1" applyAlignment="1">
      <alignment horizontal="right" vertical="center" indent="1"/>
    </xf>
    <xf numFmtId="44" fontId="5" fillId="4" borderId="1" xfId="0" applyNumberFormat="1" applyFont="1" applyFill="1" applyBorder="1" applyAlignment="1">
      <alignment horizontal="right" vertical="center" indent="1"/>
    </xf>
    <xf numFmtId="44" fontId="5" fillId="0" borderId="4" xfId="0" applyNumberFormat="1" applyFont="1" applyFill="1" applyBorder="1" applyAlignment="1">
      <alignment horizontal="right" vertical="center" indent="1"/>
    </xf>
    <xf numFmtId="43" fontId="5" fillId="4" borderId="4" xfId="0" applyNumberFormat="1" applyFont="1" applyFill="1" applyBorder="1" applyAlignment="1">
      <alignment horizontal="right" vertical="center" indent="1"/>
    </xf>
    <xf numFmtId="43" fontId="5" fillId="0" borderId="4" xfId="0" applyNumberFormat="1" applyFont="1" applyFill="1" applyBorder="1" applyAlignment="1">
      <alignment horizontal="right" vertical="center" indent="1"/>
    </xf>
    <xf numFmtId="0" fontId="5" fillId="0" borderId="3" xfId="0" applyNumberFormat="1" applyFont="1" applyBorder="1" applyAlignment="1">
      <alignment horizontal="left" vertical="center" indent="1"/>
    </xf>
    <xf numFmtId="0" fontId="5" fillId="0" borderId="4" xfId="0" applyNumberFormat="1" applyFont="1" applyBorder="1" applyAlignment="1">
      <alignment horizontal="left" vertical="center" indent="1"/>
    </xf>
    <xf numFmtId="0" fontId="5" fillId="0" borderId="10" xfId="0" applyNumberFormat="1" applyFont="1" applyBorder="1" applyAlignment="1">
      <alignment horizontal="left" vertical="center" indent="1"/>
    </xf>
    <xf numFmtId="0" fontId="15" fillId="3" borderId="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left" vertical="center" indent="1"/>
    </xf>
    <xf numFmtId="1" fontId="5" fillId="4" borderId="1" xfId="0" applyNumberFormat="1" applyFont="1" applyFill="1" applyBorder="1" applyAlignment="1">
      <alignment horizontal="left" vertical="center" indent="1"/>
    </xf>
    <xf numFmtId="1" fontId="5" fillId="5" borderId="3" xfId="0" applyNumberFormat="1" applyFont="1" applyFill="1" applyBorder="1" applyAlignment="1">
      <alignment horizontal="left" vertical="center" indent="1"/>
    </xf>
    <xf numFmtId="0" fontId="20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2" xfId="0" applyFont="1" applyBorder="1" applyAlignment="1"/>
    <xf numFmtId="44" fontId="6" fillId="0" borderId="19" xfId="0" applyNumberFormat="1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top" wrapText="1"/>
    </xf>
    <xf numFmtId="167" fontId="5" fillId="0" borderId="1" xfId="0" applyNumberFormat="1" applyFont="1" applyBorder="1" applyAlignment="1">
      <alignment horizontal="left" vertical="center" indent="1"/>
    </xf>
    <xf numFmtId="37" fontId="5" fillId="0" borderId="1" xfId="0" applyNumberFormat="1" applyFont="1" applyFill="1" applyBorder="1" applyAlignment="1">
      <alignment horizontal="left" vertical="center" indent="1"/>
    </xf>
    <xf numFmtId="1" fontId="5" fillId="4" borderId="22" xfId="0" applyNumberFormat="1" applyFont="1" applyFill="1" applyBorder="1" applyAlignment="1">
      <alignment horizontal="left" vertical="center" indent="1"/>
    </xf>
    <xf numFmtId="1" fontId="5" fillId="5" borderId="6" xfId="0" applyNumberFormat="1" applyFont="1" applyFill="1" applyBorder="1" applyAlignment="1">
      <alignment horizontal="left" vertical="center" indent="1"/>
    </xf>
    <xf numFmtId="1" fontId="5" fillId="0" borderId="23" xfId="0" applyNumberFormat="1" applyFont="1" applyFill="1" applyBorder="1" applyAlignment="1">
      <alignment horizontal="left" vertical="center" indent="1"/>
    </xf>
    <xf numFmtId="1" fontId="5" fillId="4" borderId="24" xfId="0" applyNumberFormat="1" applyFont="1" applyFill="1" applyBorder="1" applyAlignment="1">
      <alignment horizontal="left" vertical="center" indent="1"/>
    </xf>
    <xf numFmtId="1" fontId="5" fillId="4" borderId="25" xfId="0" applyNumberFormat="1" applyFont="1" applyFill="1" applyBorder="1" applyAlignment="1">
      <alignment horizontal="left" vertical="center" indent="1"/>
    </xf>
    <xf numFmtId="1" fontId="5" fillId="0" borderId="24" xfId="0" applyNumberFormat="1" applyFont="1" applyFill="1" applyBorder="1" applyAlignment="1">
      <alignment horizontal="left" vertical="center" indent="1"/>
    </xf>
    <xf numFmtId="1" fontId="5" fillId="0" borderId="25" xfId="0" applyNumberFormat="1" applyFont="1" applyFill="1" applyBorder="1" applyAlignment="1">
      <alignment horizontal="left" vertical="center" indent="1"/>
    </xf>
    <xf numFmtId="2" fontId="9" fillId="2" borderId="0" xfId="0" applyNumberFormat="1" applyFont="1" applyFill="1" applyBorder="1" applyAlignment="1">
      <alignment vertical="center"/>
    </xf>
    <xf numFmtId="37" fontId="5" fillId="4" borderId="1" xfId="0" applyNumberFormat="1" applyFont="1" applyFill="1" applyBorder="1" applyAlignment="1">
      <alignment horizontal="left" vertical="center" indent="1"/>
    </xf>
    <xf numFmtId="0" fontId="16" fillId="0" borderId="0" xfId="0" applyFont="1" applyAlignment="1">
      <alignment horizontal="right"/>
    </xf>
    <xf numFmtId="0" fontId="6" fillId="0" borderId="0" xfId="0" applyFont="1"/>
    <xf numFmtId="0" fontId="22" fillId="0" borderId="0" xfId="0" applyFont="1"/>
    <xf numFmtId="1" fontId="5" fillId="5" borderId="28" xfId="0" applyNumberFormat="1" applyFont="1" applyFill="1" applyBorder="1" applyAlignment="1">
      <alignment horizontal="left" vertical="center" indent="1"/>
    </xf>
    <xf numFmtId="14" fontId="5" fillId="0" borderId="1" xfId="0" applyNumberFormat="1" applyFont="1" applyBorder="1" applyAlignment="1">
      <alignment horizontal="left" vertical="center" indent="1"/>
    </xf>
    <xf numFmtId="1" fontId="5" fillId="0" borderId="0" xfId="0" applyNumberFormat="1" applyFont="1" applyFill="1" applyBorder="1" applyAlignment="1">
      <alignment horizontal="left" vertical="center" indent="1"/>
    </xf>
    <xf numFmtId="43" fontId="5" fillId="0" borderId="0" xfId="0" applyNumberFormat="1" applyFont="1" applyFill="1" applyBorder="1" applyAlignment="1">
      <alignment horizontal="right" vertical="center" indent="1"/>
    </xf>
    <xf numFmtId="44" fontId="5" fillId="0" borderId="0" xfId="0" applyNumberFormat="1" applyFont="1" applyFill="1" applyBorder="1" applyAlignment="1">
      <alignment horizontal="right" vertical="center" indent="1"/>
    </xf>
    <xf numFmtId="44" fontId="5" fillId="4" borderId="0" xfId="0" applyNumberFormat="1" applyFont="1" applyFill="1" applyBorder="1" applyAlignment="1">
      <alignment horizontal="right" vertical="center" indent="1"/>
    </xf>
    <xf numFmtId="18" fontId="5" fillId="0" borderId="9" xfId="0" applyNumberFormat="1" applyFont="1" applyBorder="1" applyAlignment="1">
      <alignment horizontal="left" vertical="center" indent="1"/>
    </xf>
    <xf numFmtId="164" fontId="5" fillId="0" borderId="0" xfId="0" applyNumberFormat="1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Alignme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15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5" fillId="4" borderId="16" xfId="0" applyFont="1" applyFill="1" applyBorder="1" applyAlignment="1">
      <alignment horizontal="left" vertical="center" wrapText="1" indent="1"/>
    </xf>
    <xf numFmtId="0" fontId="5" fillId="0" borderId="17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left" vertical="center" wrapText="1" indent="1"/>
    </xf>
    <xf numFmtId="0" fontId="5" fillId="0" borderId="18" xfId="0" applyFont="1" applyFill="1" applyBorder="1" applyAlignment="1">
      <alignment horizontal="left" vertical="center" wrapText="1" indent="1"/>
    </xf>
    <xf numFmtId="0" fontId="5" fillId="4" borderId="12" xfId="0" applyFont="1" applyFill="1" applyBorder="1" applyAlignment="1">
      <alignment horizontal="left" vertical="center" wrapText="1" indent="1"/>
    </xf>
    <xf numFmtId="0" fontId="5" fillId="4" borderId="13" xfId="0" applyFont="1" applyFill="1" applyBorder="1" applyAlignment="1">
      <alignment horizontal="left" vertical="center" wrapText="1" indent="1"/>
    </xf>
    <xf numFmtId="0" fontId="5" fillId="4" borderId="14" xfId="0" applyFont="1" applyFill="1" applyBorder="1" applyAlignment="1">
      <alignment horizontal="left" vertical="center" wrapText="1" indent="1"/>
    </xf>
    <xf numFmtId="0" fontId="5" fillId="0" borderId="15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6" xfId="0" applyFont="1" applyFill="1" applyBorder="1" applyAlignment="1">
      <alignment horizontal="left" vertical="center" wrapText="1" indent="1"/>
    </xf>
    <xf numFmtId="0" fontId="5" fillId="4" borderId="17" xfId="0" applyFont="1" applyFill="1" applyBorder="1" applyAlignment="1">
      <alignment horizontal="left" vertical="center" wrapText="1" indent="1"/>
    </xf>
    <xf numFmtId="0" fontId="5" fillId="4" borderId="7" xfId="0" applyFont="1" applyFill="1" applyBorder="1" applyAlignment="1">
      <alignment horizontal="left" vertical="center" wrapText="1" indent="1"/>
    </xf>
    <xf numFmtId="0" fontId="5" fillId="4" borderId="18" xfId="0" applyFont="1" applyFill="1" applyBorder="1" applyAlignment="1">
      <alignment horizontal="left" vertical="center" wrapText="1" indent="1"/>
    </xf>
    <xf numFmtId="0" fontId="5" fillId="0" borderId="12" xfId="0" applyFont="1" applyFill="1" applyBorder="1" applyAlignment="1">
      <alignment horizontal="left" vertical="center" wrapText="1" indent="1"/>
    </xf>
    <xf numFmtId="0" fontId="5" fillId="0" borderId="13" xfId="0" applyFont="1" applyFill="1" applyBorder="1" applyAlignment="1">
      <alignment horizontal="left" vertical="center" wrapText="1" indent="1"/>
    </xf>
    <xf numFmtId="0" fontId="5" fillId="0" borderId="14" xfId="0" applyFont="1" applyFill="1" applyBorder="1" applyAlignment="1">
      <alignment horizontal="left" vertical="center" wrapText="1" indent="1"/>
    </xf>
    <xf numFmtId="0" fontId="5" fillId="4" borderId="26" xfId="0" applyFont="1" applyFill="1" applyBorder="1" applyAlignment="1">
      <alignment horizontal="left" vertical="center" wrapText="1" indent="1"/>
    </xf>
    <xf numFmtId="0" fontId="5" fillId="4" borderId="22" xfId="0" applyFont="1" applyFill="1" applyBorder="1" applyAlignment="1">
      <alignment horizontal="left" vertical="center" wrapText="1" indent="1"/>
    </xf>
    <xf numFmtId="0" fontId="5" fillId="4" borderId="27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wrapText="1" indent="1"/>
    </xf>
    <xf numFmtId="0" fontId="6" fillId="0" borderId="0" xfId="3" applyFont="1" applyAlignment="1">
      <alignment horizontal="left"/>
    </xf>
    <xf numFmtId="0" fontId="6" fillId="0" borderId="0" xfId="3" applyFont="1" applyAlignment="1"/>
    <xf numFmtId="0" fontId="5" fillId="0" borderId="0" xfId="0" applyFont="1" applyBorder="1" applyAlignment="1"/>
    <xf numFmtId="0" fontId="15" fillId="3" borderId="6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165" fontId="22" fillId="6" borderId="0" xfId="0" applyNumberFormat="1" applyFont="1" applyFill="1" applyBorder="1" applyAlignment="1"/>
    <xf numFmtId="0" fontId="22" fillId="6" borderId="0" xfId="0" applyFont="1" applyFill="1" applyBorder="1" applyAlignment="1"/>
    <xf numFmtId="165" fontId="15" fillId="3" borderId="8" xfId="0" applyNumberFormat="1" applyFont="1" applyFill="1" applyBorder="1" applyAlignment="1">
      <alignment horizontal="center" vertical="top" wrapText="1"/>
    </xf>
    <xf numFmtId="165" fontId="15" fillId="3" borderId="21" xfId="0" applyNumberFormat="1" applyFont="1" applyFill="1" applyBorder="1" applyAlignment="1">
      <alignment horizontal="center" vertical="top"/>
    </xf>
    <xf numFmtId="0" fontId="15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wrapText="1" indent="1"/>
    </xf>
    <xf numFmtId="0" fontId="17" fillId="0" borderId="2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/>
    <xf numFmtId="0" fontId="1" fillId="0" borderId="0" xfId="0" applyFont="1" applyAlignment="1"/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4" fillId="0" borderId="0" xfId="0" applyFont="1" applyAlignment="1">
      <alignment horizontal="right"/>
    </xf>
    <xf numFmtId="0" fontId="19" fillId="0" borderId="0" xfId="1" applyAlignment="1">
      <alignment horizontal="left" indent="1"/>
    </xf>
    <xf numFmtId="0" fontId="5" fillId="0" borderId="0" xfId="0" applyFont="1" applyAlignment="1"/>
  </cellXfs>
  <cellStyles count="4">
    <cellStyle name="Hyperlink" xfId="1" builtinId="8"/>
    <cellStyle name="Normal" xfId="0" builtinId="0"/>
    <cellStyle name="Normal 2" xfId="3"/>
    <cellStyle name="Style 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0</xdr:row>
      <xdr:rowOff>0</xdr:rowOff>
    </xdr:from>
    <xdr:to>
      <xdr:col>2</xdr:col>
      <xdr:colOff>167640</xdr:colOff>
      <xdr:row>3</xdr:row>
      <xdr:rowOff>103694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" y="0"/>
          <a:ext cx="1661160" cy="764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aramond Gray">
      <a:majorFont>
        <a:latin typeface="Garamond"/>
        <a:ea typeface=""/>
        <a:cs typeface=""/>
      </a:majorFont>
      <a:minorFont>
        <a:latin typeface="Garamon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tering@suyaafricangril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tabSelected="1" zoomScale="125" zoomScaleNormal="125" zoomScalePageLayoutView="125" workbookViewId="0">
      <selection activeCell="A22" sqref="A22:XFD22"/>
    </sheetView>
  </sheetViews>
  <sheetFormatPr defaultColWidth="9.1796875" defaultRowHeight="13" x14ac:dyDescent="0.3"/>
  <cols>
    <col min="1" max="2" width="10.7265625" style="1" customWidth="1"/>
    <col min="3" max="3" width="7.7265625" style="1" customWidth="1"/>
    <col min="4" max="4" width="8.7265625" style="1" customWidth="1"/>
    <col min="5" max="5" width="12.453125" style="1" customWidth="1"/>
    <col min="6" max="7" width="12.7265625" style="1" customWidth="1"/>
    <col min="8" max="8" width="14.26953125" style="1" customWidth="1"/>
    <col min="9" max="16384" width="9.1796875" style="1"/>
  </cols>
  <sheetData>
    <row r="1" spans="1:8" ht="24.75" customHeight="1" x14ac:dyDescent="0.7">
      <c r="A1" s="16"/>
      <c r="B1" s="35"/>
      <c r="C1" s="107" t="s">
        <v>30</v>
      </c>
      <c r="D1" s="107"/>
      <c r="E1" s="107"/>
      <c r="F1" s="107"/>
      <c r="G1" s="107"/>
      <c r="H1" s="107"/>
    </row>
    <row r="2" spans="1:8" ht="11.25" customHeight="1" x14ac:dyDescent="0.35">
      <c r="A2" s="108"/>
      <c r="B2" s="109"/>
      <c r="C2" s="110"/>
      <c r="D2" s="110"/>
      <c r="E2" s="110"/>
      <c r="F2" s="110"/>
      <c r="G2" s="110"/>
    </row>
    <row r="3" spans="1:8" ht="16.5" customHeight="1" x14ac:dyDescent="0.3">
      <c r="A3" s="111" t="s">
        <v>13</v>
      </c>
      <c r="B3" s="111"/>
      <c r="C3" s="111"/>
      <c r="D3" s="111"/>
      <c r="E3" s="111"/>
      <c r="F3" s="111"/>
      <c r="G3" s="111"/>
      <c r="H3" s="111"/>
    </row>
    <row r="4" spans="1:8" s="2" customFormat="1" ht="8.5" customHeight="1" x14ac:dyDescent="0.25">
      <c r="A4" s="112"/>
      <c r="B4" s="112"/>
      <c r="C4" s="112"/>
      <c r="D4" s="112"/>
      <c r="E4" s="112"/>
      <c r="F4" s="112"/>
      <c r="G4" s="112"/>
    </row>
    <row r="5" spans="1:8" s="2" customFormat="1" ht="14.15" customHeight="1" x14ac:dyDescent="0.25">
      <c r="A5" s="113" t="s">
        <v>41</v>
      </c>
      <c r="B5" s="113"/>
      <c r="C5" s="10"/>
      <c r="D5" s="10"/>
      <c r="E5" s="64" t="s">
        <v>0</v>
      </c>
      <c r="F5" s="60" t="s">
        <v>54</v>
      </c>
      <c r="G5" s="60"/>
    </row>
    <row r="6" spans="1:8" s="2" customFormat="1" ht="14.15" customHeight="1" x14ac:dyDescent="0.25">
      <c r="A6" s="113" t="s">
        <v>42</v>
      </c>
      <c r="B6" s="113"/>
      <c r="C6" s="114" t="s">
        <v>59</v>
      </c>
      <c r="D6" s="114"/>
      <c r="E6" s="114"/>
      <c r="F6" s="61"/>
      <c r="G6" s="61"/>
    </row>
    <row r="7" spans="1:8" s="2" customFormat="1" ht="14.15" customHeight="1" x14ac:dyDescent="0.25">
      <c r="A7" s="113" t="s">
        <v>48</v>
      </c>
      <c r="B7" s="113"/>
      <c r="F7" s="61"/>
      <c r="G7" s="61"/>
      <c r="H7" s="66"/>
    </row>
    <row r="8" spans="1:8" s="2" customFormat="1" ht="14.15" customHeight="1" x14ac:dyDescent="0.25">
      <c r="A8" s="115" t="s">
        <v>47</v>
      </c>
      <c r="B8" s="115"/>
      <c r="C8" s="115"/>
      <c r="D8" s="115"/>
      <c r="E8" s="115"/>
      <c r="F8" s="61"/>
      <c r="G8" s="61"/>
    </row>
    <row r="9" spans="1:8" s="2" customFormat="1" ht="4.5" customHeight="1" x14ac:dyDescent="0.25">
      <c r="A9" s="116"/>
      <c r="B9" s="116"/>
      <c r="C9" s="116"/>
      <c r="D9" s="116"/>
      <c r="E9" s="116"/>
      <c r="F9" s="116"/>
      <c r="G9" s="116"/>
    </row>
    <row r="10" spans="1:8" s="2" customFormat="1" ht="14.15" customHeight="1" x14ac:dyDescent="0.25">
      <c r="A10" s="11" t="s">
        <v>29</v>
      </c>
      <c r="B10" s="95" t="s">
        <v>56</v>
      </c>
      <c r="C10" s="95"/>
      <c r="D10" s="95"/>
      <c r="E10" s="50" t="s">
        <v>8</v>
      </c>
      <c r="F10" s="95" t="s">
        <v>56</v>
      </c>
      <c r="G10" s="95"/>
      <c r="H10" s="95"/>
    </row>
    <row r="11" spans="1:8" s="2" customFormat="1" ht="14.15" customHeight="1" x14ac:dyDescent="0.25">
      <c r="A11" s="3"/>
      <c r="B11" s="95" t="s">
        <v>50</v>
      </c>
      <c r="C11" s="95"/>
      <c r="D11" s="95"/>
      <c r="E11" s="51"/>
      <c r="F11" s="95" t="s">
        <v>50</v>
      </c>
      <c r="G11" s="95"/>
      <c r="H11" s="95"/>
    </row>
    <row r="12" spans="1:8" s="2" customFormat="1" ht="14.15" customHeight="1" x14ac:dyDescent="0.25">
      <c r="B12" s="95" t="s">
        <v>57</v>
      </c>
      <c r="C12" s="95"/>
      <c r="D12" s="95"/>
      <c r="E12" s="51"/>
      <c r="F12" s="95" t="s">
        <v>57</v>
      </c>
      <c r="G12" s="95"/>
      <c r="H12" s="95"/>
    </row>
    <row r="13" spans="1:8" s="2" customFormat="1" ht="14.15" customHeight="1" x14ac:dyDescent="0.25">
      <c r="B13" s="95" t="s">
        <v>58</v>
      </c>
      <c r="C13" s="95"/>
      <c r="D13" s="95"/>
      <c r="E13" s="51"/>
      <c r="F13" s="95" t="s">
        <v>58</v>
      </c>
      <c r="G13" s="95"/>
      <c r="H13" s="95"/>
    </row>
    <row r="14" spans="1:8" s="2" customFormat="1" ht="14.15" customHeight="1" x14ac:dyDescent="0.25">
      <c r="B14" s="94" t="s">
        <v>51</v>
      </c>
      <c r="C14" s="94"/>
      <c r="D14" s="94"/>
      <c r="E14" s="51"/>
      <c r="F14" s="95" t="s">
        <v>51</v>
      </c>
      <c r="G14" s="95"/>
      <c r="H14" s="95"/>
    </row>
    <row r="15" spans="1:8" s="2" customFormat="1" ht="14.15" customHeight="1" x14ac:dyDescent="0.25">
      <c r="B15" s="95" t="s">
        <v>52</v>
      </c>
      <c r="C15" s="95"/>
      <c r="D15" s="95"/>
      <c r="E15" s="51"/>
      <c r="F15" s="95" t="s">
        <v>52</v>
      </c>
      <c r="G15" s="95"/>
      <c r="H15" s="95"/>
    </row>
    <row r="16" spans="1:8" s="2" customFormat="1" ht="5.5" customHeight="1" x14ac:dyDescent="0.25">
      <c r="A16" s="96"/>
      <c r="B16" s="96"/>
      <c r="C16" s="96"/>
      <c r="D16" s="96"/>
      <c r="E16" s="96"/>
      <c r="F16" s="96"/>
      <c r="G16" s="96"/>
    </row>
    <row r="17" spans="1:17" ht="22" customHeight="1" x14ac:dyDescent="0.3">
      <c r="A17" s="27" t="s">
        <v>9</v>
      </c>
      <c r="B17" s="28" t="s">
        <v>10</v>
      </c>
      <c r="C17" s="27" t="s">
        <v>14</v>
      </c>
      <c r="D17" s="29" t="s">
        <v>15</v>
      </c>
      <c r="E17" s="15" t="s">
        <v>0</v>
      </c>
      <c r="F17" s="15" t="s">
        <v>11</v>
      </c>
      <c r="G17" s="15" t="s">
        <v>2</v>
      </c>
      <c r="H17" s="15" t="s">
        <v>12</v>
      </c>
    </row>
    <row r="18" spans="1:17" ht="16" customHeight="1" x14ac:dyDescent="0.3">
      <c r="A18" s="24"/>
      <c r="B18" s="26"/>
      <c r="C18" s="59"/>
      <c r="D18" s="25"/>
      <c r="E18" s="54"/>
      <c r="F18" s="39"/>
      <c r="G18" s="17"/>
      <c r="H18" s="18"/>
    </row>
    <row r="19" spans="1:17" ht="15.75" customHeight="1" x14ac:dyDescent="0.3">
      <c r="A19" s="97" t="s">
        <v>55</v>
      </c>
      <c r="B19" s="98"/>
      <c r="C19" s="98"/>
      <c r="D19" s="98"/>
      <c r="E19" s="98"/>
      <c r="F19" s="98"/>
      <c r="G19" s="98"/>
      <c r="H19" s="99"/>
    </row>
    <row r="20" spans="1:17" s="52" customFormat="1" ht="15.75" customHeight="1" x14ac:dyDescent="0.35">
      <c r="A20" s="100"/>
      <c r="B20" s="100"/>
      <c r="C20" s="101"/>
      <c r="D20" s="101"/>
      <c r="E20" s="101"/>
      <c r="F20" s="101"/>
      <c r="G20" s="101"/>
      <c r="H20" s="101"/>
    </row>
    <row r="21" spans="1:17" ht="24.75" customHeight="1" x14ac:dyDescent="0.3">
      <c r="A21" s="102" t="s">
        <v>35</v>
      </c>
      <c r="B21" s="103"/>
      <c r="C21" s="104" t="s">
        <v>1</v>
      </c>
      <c r="D21" s="104"/>
      <c r="E21" s="105"/>
      <c r="F21" s="14" t="s">
        <v>16</v>
      </c>
      <c r="G21" s="33" t="s">
        <v>3</v>
      </c>
      <c r="H21" s="14" t="s">
        <v>4</v>
      </c>
    </row>
    <row r="22" spans="1:17" ht="16" hidden="1" customHeight="1" x14ac:dyDescent="0.3">
      <c r="A22" s="43"/>
      <c r="B22" s="53"/>
      <c r="C22" s="106" t="s">
        <v>34</v>
      </c>
      <c r="D22" s="85"/>
      <c r="E22" s="86"/>
      <c r="F22" s="21">
        <v>7.25</v>
      </c>
      <c r="G22" s="19"/>
      <c r="H22" s="20" t="str">
        <f>IF(SUM(A22:B22)&gt;0,SUM(((A22+B22)*F22)-G22),"")</f>
        <v/>
      </c>
    </row>
    <row r="23" spans="1:17" ht="16" customHeight="1" x14ac:dyDescent="0.3">
      <c r="A23" s="44"/>
      <c r="B23" s="45"/>
      <c r="C23" s="91" t="s">
        <v>31</v>
      </c>
      <c r="D23" s="70"/>
      <c r="E23" s="71"/>
      <c r="F23" s="22">
        <v>6.25</v>
      </c>
      <c r="G23" s="20"/>
      <c r="H23" s="20" t="str">
        <f t="shared" ref="H23:H26" si="0">IF(SUM(A23:B23)&gt;0,SUM(((A23+B23)*F23)-G23),"")</f>
        <v/>
      </c>
    </row>
    <row r="24" spans="1:17" ht="16" customHeight="1" x14ac:dyDescent="0.3">
      <c r="A24" s="46"/>
      <c r="B24" s="47"/>
      <c r="C24" s="93" t="s">
        <v>32</v>
      </c>
      <c r="D24" s="79"/>
      <c r="E24" s="80"/>
      <c r="F24" s="23">
        <v>6.15</v>
      </c>
      <c r="G24" s="19"/>
      <c r="H24" s="20" t="str">
        <f t="shared" si="0"/>
        <v/>
      </c>
    </row>
    <row r="25" spans="1:17" ht="16" customHeight="1" x14ac:dyDescent="0.3">
      <c r="A25" s="44"/>
      <c r="B25" s="45"/>
      <c r="C25" s="91" t="s">
        <v>45</v>
      </c>
      <c r="D25" s="70"/>
      <c r="E25" s="71"/>
      <c r="F25" s="22">
        <v>6</v>
      </c>
      <c r="G25" s="20"/>
      <c r="H25" s="20" t="str">
        <f t="shared" si="0"/>
        <v/>
      </c>
    </row>
    <row r="26" spans="1:17" ht="16" customHeight="1" x14ac:dyDescent="0.3">
      <c r="A26" s="44"/>
      <c r="B26" s="45"/>
      <c r="C26" s="91" t="s">
        <v>33</v>
      </c>
      <c r="D26" s="70"/>
      <c r="E26" s="71"/>
      <c r="F26" s="22">
        <v>8.5</v>
      </c>
      <c r="G26" s="20"/>
      <c r="H26" s="20" t="str">
        <f t="shared" si="0"/>
        <v/>
      </c>
      <c r="J26" s="55"/>
      <c r="K26" s="55"/>
      <c r="L26" s="92"/>
      <c r="M26" s="92"/>
      <c r="N26" s="92"/>
      <c r="O26" s="56"/>
      <c r="P26" s="57"/>
      <c r="Q26" s="58"/>
    </row>
    <row r="27" spans="1:17" ht="16" customHeight="1" x14ac:dyDescent="0.3">
      <c r="A27" s="41"/>
      <c r="B27" s="42"/>
      <c r="C27" s="75" t="s">
        <v>25</v>
      </c>
      <c r="D27" s="76"/>
      <c r="E27" s="77"/>
      <c r="F27" s="22">
        <v>3.5</v>
      </c>
      <c r="G27" s="20"/>
      <c r="H27" s="20" t="str">
        <f t="shared" ref="H27:H42" si="1">IF(SUM(A27:A27)&gt;0,SUM(((A27+B27)*F27)-G27),"")</f>
        <v/>
      </c>
    </row>
    <row r="28" spans="1:17" ht="16" customHeight="1" x14ac:dyDescent="0.3">
      <c r="A28" s="30"/>
      <c r="B28" s="32"/>
      <c r="C28" s="78" t="s">
        <v>26</v>
      </c>
      <c r="D28" s="79"/>
      <c r="E28" s="80"/>
      <c r="F28" s="23">
        <v>3.5</v>
      </c>
      <c r="G28" s="19"/>
      <c r="H28" s="20" t="str">
        <f t="shared" si="1"/>
        <v/>
      </c>
    </row>
    <row r="29" spans="1:17" ht="16" customHeight="1" x14ac:dyDescent="0.3">
      <c r="A29" s="31"/>
      <c r="B29" s="32"/>
      <c r="C29" s="81" t="s">
        <v>27</v>
      </c>
      <c r="D29" s="82"/>
      <c r="E29" s="83"/>
      <c r="F29" s="22">
        <v>3.5</v>
      </c>
      <c r="G29" s="20"/>
      <c r="H29" s="20" t="str">
        <f t="shared" si="1"/>
        <v/>
      </c>
    </row>
    <row r="30" spans="1:17" ht="16" customHeight="1" x14ac:dyDescent="0.3">
      <c r="A30" s="30"/>
      <c r="B30" s="32"/>
      <c r="C30" s="84" t="s">
        <v>17</v>
      </c>
      <c r="D30" s="85"/>
      <c r="E30" s="86"/>
      <c r="F30" s="23">
        <v>2.5</v>
      </c>
      <c r="G30" s="19"/>
      <c r="H30" s="20" t="str">
        <f t="shared" si="1"/>
        <v/>
      </c>
    </row>
    <row r="31" spans="1:17" ht="16" customHeight="1" x14ac:dyDescent="0.3">
      <c r="A31" s="31"/>
      <c r="B31" s="32"/>
      <c r="C31" s="69" t="s">
        <v>18</v>
      </c>
      <c r="D31" s="70"/>
      <c r="E31" s="71"/>
      <c r="F31" s="22">
        <v>2.5</v>
      </c>
      <c r="G31" s="20"/>
      <c r="H31" s="20" t="str">
        <f t="shared" si="1"/>
        <v/>
      </c>
    </row>
    <row r="32" spans="1:17" ht="16" customHeight="1" x14ac:dyDescent="0.3">
      <c r="A32" s="30"/>
      <c r="B32" s="32"/>
      <c r="C32" s="78" t="s">
        <v>19</v>
      </c>
      <c r="D32" s="79"/>
      <c r="E32" s="80"/>
      <c r="F32" s="23">
        <v>2.5</v>
      </c>
      <c r="G32" s="19"/>
      <c r="H32" s="20" t="str">
        <f t="shared" si="1"/>
        <v/>
      </c>
    </row>
    <row r="33" spans="1:8" ht="16" hidden="1" customHeight="1" x14ac:dyDescent="0.3">
      <c r="A33" s="31"/>
      <c r="B33" s="32"/>
      <c r="C33" s="69" t="s">
        <v>20</v>
      </c>
      <c r="D33" s="70"/>
      <c r="E33" s="71"/>
      <c r="F33" s="22">
        <v>2.5</v>
      </c>
      <c r="G33" s="20"/>
      <c r="H33" s="20" t="str">
        <f t="shared" si="1"/>
        <v/>
      </c>
    </row>
    <row r="34" spans="1:8" ht="16" customHeight="1" x14ac:dyDescent="0.3">
      <c r="A34" s="31"/>
      <c r="B34" s="32"/>
      <c r="C34" s="69" t="s">
        <v>37</v>
      </c>
      <c r="D34" s="70"/>
      <c r="E34" s="71"/>
      <c r="F34" s="22">
        <v>2.5</v>
      </c>
      <c r="G34" s="20"/>
      <c r="H34" s="20" t="str">
        <f t="shared" si="1"/>
        <v/>
      </c>
    </row>
    <row r="35" spans="1:8" ht="16" customHeight="1" x14ac:dyDescent="0.3">
      <c r="A35" s="30"/>
      <c r="B35" s="32"/>
      <c r="C35" s="78" t="s">
        <v>44</v>
      </c>
      <c r="D35" s="79"/>
      <c r="E35" s="80"/>
      <c r="F35" s="23">
        <v>2.5</v>
      </c>
      <c r="G35" s="19"/>
      <c r="H35" s="20" t="str">
        <f t="shared" si="1"/>
        <v/>
      </c>
    </row>
    <row r="36" spans="1:8" ht="16" customHeight="1" x14ac:dyDescent="0.3">
      <c r="A36" s="31"/>
      <c r="B36" s="32"/>
      <c r="C36" s="69" t="s">
        <v>49</v>
      </c>
      <c r="D36" s="70"/>
      <c r="E36" s="71"/>
      <c r="F36" s="22">
        <v>2.5</v>
      </c>
      <c r="G36" s="20"/>
      <c r="H36" s="20" t="str">
        <f t="shared" si="1"/>
        <v/>
      </c>
    </row>
    <row r="37" spans="1:8" ht="16" customHeight="1" x14ac:dyDescent="0.3">
      <c r="A37" s="30"/>
      <c r="B37" s="32"/>
      <c r="C37" s="72" t="s">
        <v>21</v>
      </c>
      <c r="D37" s="73"/>
      <c r="E37" s="74"/>
      <c r="F37" s="23">
        <v>2.5</v>
      </c>
      <c r="G37" s="19"/>
      <c r="H37" s="20" t="str">
        <f t="shared" si="1"/>
        <v/>
      </c>
    </row>
    <row r="38" spans="1:8" ht="16" hidden="1" customHeight="1" x14ac:dyDescent="0.3">
      <c r="A38" s="31"/>
      <c r="B38" s="32"/>
      <c r="C38" s="75" t="s">
        <v>28</v>
      </c>
      <c r="D38" s="76"/>
      <c r="E38" s="77"/>
      <c r="F38" s="22">
        <v>2.95</v>
      </c>
      <c r="G38" s="20"/>
      <c r="H38" s="20" t="str">
        <f t="shared" si="1"/>
        <v/>
      </c>
    </row>
    <row r="39" spans="1:8" ht="16" customHeight="1" x14ac:dyDescent="0.3">
      <c r="A39" s="30"/>
      <c r="B39" s="32"/>
      <c r="C39" s="78" t="s">
        <v>53</v>
      </c>
      <c r="D39" s="79"/>
      <c r="E39" s="80"/>
      <c r="F39" s="23">
        <v>2.95</v>
      </c>
      <c r="G39" s="19"/>
      <c r="H39" s="20" t="str">
        <f t="shared" si="1"/>
        <v/>
      </c>
    </row>
    <row r="40" spans="1:8" ht="16" customHeight="1" x14ac:dyDescent="0.3">
      <c r="A40" s="31"/>
      <c r="B40" s="32"/>
      <c r="C40" s="69" t="s">
        <v>22</v>
      </c>
      <c r="D40" s="70"/>
      <c r="E40" s="71"/>
      <c r="F40" s="22">
        <v>2.95</v>
      </c>
      <c r="G40" s="20"/>
      <c r="H40" s="20" t="str">
        <f t="shared" si="1"/>
        <v/>
      </c>
    </row>
    <row r="41" spans="1:8" ht="16" customHeight="1" x14ac:dyDescent="0.3">
      <c r="A41" s="30"/>
      <c r="B41" s="32"/>
      <c r="C41" s="78" t="s">
        <v>46</v>
      </c>
      <c r="D41" s="79"/>
      <c r="E41" s="80"/>
      <c r="F41" s="23">
        <v>1.5</v>
      </c>
      <c r="G41" s="19"/>
      <c r="H41" s="20" t="str">
        <f t="shared" si="1"/>
        <v/>
      </c>
    </row>
    <row r="42" spans="1:8" ht="16" customHeight="1" x14ac:dyDescent="0.3">
      <c r="A42" s="31"/>
      <c r="B42" s="32"/>
      <c r="C42" s="81" t="s">
        <v>23</v>
      </c>
      <c r="D42" s="82"/>
      <c r="E42" s="83"/>
      <c r="F42" s="22">
        <v>1.5</v>
      </c>
      <c r="G42" s="20"/>
      <c r="H42" s="20" t="str">
        <f t="shared" si="1"/>
        <v/>
      </c>
    </row>
    <row r="43" spans="1:8" ht="16" customHeight="1" x14ac:dyDescent="0.3">
      <c r="A43" s="40" t="str">
        <f>IF(SUM(A22:B26)&gt;0,SUM(A22:B26),"")</f>
        <v/>
      </c>
      <c r="B43" s="32"/>
      <c r="C43" s="84" t="s">
        <v>40</v>
      </c>
      <c r="D43" s="85"/>
      <c r="E43" s="86"/>
      <c r="F43" s="32"/>
      <c r="G43" s="19"/>
      <c r="H43" s="20"/>
    </row>
    <row r="44" spans="1:8" ht="16" customHeight="1" x14ac:dyDescent="0.3">
      <c r="A44" s="49" t="str">
        <f>IF(SUM(A22:B29)&gt;0,SUM(A22:B29),"")</f>
        <v/>
      </c>
      <c r="B44" s="32"/>
      <c r="C44" s="87" t="s">
        <v>36</v>
      </c>
      <c r="D44" s="88"/>
      <c r="E44" s="89"/>
      <c r="F44" s="32"/>
      <c r="G44" s="20"/>
      <c r="H44" s="20"/>
    </row>
    <row r="45" spans="1:8" ht="16" customHeight="1" x14ac:dyDescent="0.3">
      <c r="A45" s="30" t="str">
        <f>IF((A37&gt;0),A37,"")</f>
        <v/>
      </c>
      <c r="B45" s="32"/>
      <c r="C45" s="72" t="s">
        <v>24</v>
      </c>
      <c r="D45" s="73"/>
      <c r="E45" s="74"/>
      <c r="F45" s="32"/>
      <c r="G45" s="19"/>
      <c r="H45" s="20"/>
    </row>
    <row r="46" spans="1:8" ht="16" customHeight="1" x14ac:dyDescent="0.3">
      <c r="A46" s="48" t="s">
        <v>38</v>
      </c>
      <c r="B46" s="34"/>
      <c r="C46" s="34"/>
      <c r="D46" s="34"/>
      <c r="E46" s="34"/>
      <c r="F46" s="34"/>
      <c r="G46" s="12" t="s">
        <v>5</v>
      </c>
      <c r="H46" s="20" t="str">
        <f>IF(SUM(H22:H45)&gt;0,SUM(H22:H45),"")</f>
        <v/>
      </c>
    </row>
    <row r="47" spans="1:8" ht="16" customHeight="1" x14ac:dyDescent="0.3">
      <c r="A47" s="90" t="s">
        <v>39</v>
      </c>
      <c r="B47" s="90"/>
      <c r="C47" s="90"/>
      <c r="D47" s="90"/>
      <c r="E47" s="90"/>
      <c r="F47" s="34"/>
      <c r="G47" s="13" t="s">
        <v>43</v>
      </c>
      <c r="H47" s="19">
        <v>20</v>
      </c>
    </row>
    <row r="48" spans="1:8" ht="16" customHeight="1" thickBot="1" x14ac:dyDescent="0.35">
      <c r="A48" s="90"/>
      <c r="B48" s="90"/>
      <c r="C48" s="90"/>
      <c r="D48" s="90"/>
      <c r="E48" s="90"/>
      <c r="F48" s="13"/>
      <c r="G48" s="13" t="s">
        <v>6</v>
      </c>
      <c r="H48" s="20">
        <f>IF(SUM(H46:H47)&gt;0,SUM(H46:H47)*9.25%,"")</f>
        <v>1.85</v>
      </c>
    </row>
    <row r="49" spans="1:8" ht="16" customHeight="1" thickBot="1" x14ac:dyDescent="0.35">
      <c r="A49" s="90"/>
      <c r="B49" s="90"/>
      <c r="C49" s="90"/>
      <c r="D49" s="90"/>
      <c r="E49" s="90"/>
      <c r="F49" s="34"/>
      <c r="G49" s="12" t="s">
        <v>7</v>
      </c>
      <c r="H49" s="36" t="str">
        <f>IF(SUM(H46)&gt;0,SUM((H46:H48)),"")</f>
        <v/>
      </c>
    </row>
    <row r="50" spans="1:8" s="2" customFormat="1" ht="11.25" customHeight="1" x14ac:dyDescent="0.25">
      <c r="A50" s="38"/>
      <c r="B50" s="38"/>
      <c r="C50" s="38"/>
      <c r="D50" s="38"/>
      <c r="E50" s="38"/>
      <c r="F50" s="37"/>
      <c r="G50" s="37"/>
      <c r="H50" s="37"/>
    </row>
    <row r="51" spans="1:8" s="2" customFormat="1" ht="16" customHeight="1" x14ac:dyDescent="0.25">
      <c r="A51" s="37"/>
      <c r="B51" s="37"/>
      <c r="C51" s="37"/>
      <c r="D51" s="37"/>
      <c r="E51" s="37"/>
      <c r="F51" s="37"/>
      <c r="G51" s="37"/>
      <c r="H51" s="37"/>
    </row>
    <row r="52" spans="1:8" ht="16" customHeight="1" x14ac:dyDescent="0.3">
      <c r="A52" s="5"/>
      <c r="B52" s="6"/>
      <c r="C52" s="7"/>
      <c r="D52" s="7"/>
      <c r="E52" s="65"/>
      <c r="F52" s="4"/>
      <c r="G52" s="8"/>
    </row>
    <row r="53" spans="1:8" ht="16" customHeight="1" x14ac:dyDescent="0.3">
      <c r="A53" s="5"/>
      <c r="B53" s="7"/>
      <c r="C53" s="7"/>
      <c r="D53" s="7"/>
      <c r="E53" s="65"/>
      <c r="F53" s="66"/>
      <c r="G53" s="66"/>
    </row>
    <row r="54" spans="1:8" ht="16" customHeight="1" x14ac:dyDescent="0.3">
      <c r="B54" s="67"/>
      <c r="C54" s="68"/>
      <c r="D54" s="68"/>
      <c r="E54" s="68"/>
      <c r="F54" s="68"/>
    </row>
    <row r="55" spans="1:8" ht="16" customHeight="1" x14ac:dyDescent="0.3">
      <c r="B55" s="9"/>
      <c r="C55" s="63"/>
      <c r="D55" s="63"/>
      <c r="E55" s="63"/>
      <c r="F55" s="63"/>
    </row>
    <row r="56" spans="1:8" ht="10.5" customHeight="1" x14ac:dyDescent="0.3"/>
    <row r="57" spans="1:8" x14ac:dyDescent="0.3">
      <c r="A57" s="62"/>
      <c r="B57" s="62"/>
      <c r="C57" s="62"/>
      <c r="D57" s="62"/>
      <c r="E57" s="62"/>
      <c r="F57" s="62"/>
      <c r="G57" s="62"/>
    </row>
  </sheetData>
  <mergeCells count="55">
    <mergeCell ref="B10:D10"/>
    <mergeCell ref="F10:H10"/>
    <mergeCell ref="C1:H1"/>
    <mergeCell ref="A2:B2"/>
    <mergeCell ref="C2:G2"/>
    <mergeCell ref="A3:H3"/>
    <mergeCell ref="A4:G4"/>
    <mergeCell ref="A5:B5"/>
    <mergeCell ref="A6:B6"/>
    <mergeCell ref="C6:E6"/>
    <mergeCell ref="A7:B7"/>
    <mergeCell ref="A8:E8"/>
    <mergeCell ref="A9:G9"/>
    <mergeCell ref="B11:D11"/>
    <mergeCell ref="F11:H11"/>
    <mergeCell ref="B12:D12"/>
    <mergeCell ref="F12:H12"/>
    <mergeCell ref="B13:D13"/>
    <mergeCell ref="F13:H13"/>
    <mergeCell ref="C24:E24"/>
    <mergeCell ref="B14:D14"/>
    <mergeCell ref="F14:H14"/>
    <mergeCell ref="B15:D15"/>
    <mergeCell ref="F15:H15"/>
    <mergeCell ref="A16:G16"/>
    <mergeCell ref="A19:H19"/>
    <mergeCell ref="A20:H20"/>
    <mergeCell ref="A21:B21"/>
    <mergeCell ref="C21:E21"/>
    <mergeCell ref="C22:E22"/>
    <mergeCell ref="C23:E23"/>
    <mergeCell ref="C35:E35"/>
    <mergeCell ref="C25:E25"/>
    <mergeCell ref="C26:E26"/>
    <mergeCell ref="L26:N26"/>
    <mergeCell ref="C27:E27"/>
    <mergeCell ref="C28:E28"/>
    <mergeCell ref="C29:E29"/>
    <mergeCell ref="C30:E30"/>
    <mergeCell ref="C31:E31"/>
    <mergeCell ref="C32:E32"/>
    <mergeCell ref="C33:E33"/>
    <mergeCell ref="C34:E34"/>
    <mergeCell ref="B54:F54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A47:E49"/>
  </mergeCells>
  <hyperlinks>
    <hyperlink ref="A8" r:id="rId1"/>
  </hyperlinks>
  <printOptions horizontalCentered="1"/>
  <pageMargins left="0.25" right="0.25" top="0.25" bottom="0.25" header="0" footer="0"/>
  <pageSetup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65734D7-01AD-4AF2-8BED-9184A50D0F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Order Oakland</vt:lpstr>
      <vt:lpstr>'Sales Order Oakland'!Print_Area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order (Garamond Gray design)</dc:title>
  <dc:creator>Zainabu Oke</dc:creator>
  <cp:keywords/>
  <cp:lastModifiedBy>User</cp:lastModifiedBy>
  <cp:lastPrinted>2019-05-31T19:02:52Z</cp:lastPrinted>
  <dcterms:created xsi:type="dcterms:W3CDTF">2013-12-18T01:05:07Z</dcterms:created>
  <dcterms:modified xsi:type="dcterms:W3CDTF">2020-06-08T05:54:23Z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TC101009871033</vt:lpwstr>
  </property>
</Properties>
</file>